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M:\ARXIU ELECTRONIC CAD\HUB\G0600\G2000\G2023 - SERVEIS\G2024\1101442817 MANT EQUIP APA LAB FAR_2026\ESBORRANY\3. PCAP\Annexos ACTUALITZATS\Annexos complimentar\"/>
    </mc:Choice>
  </mc:AlternateContent>
  <bookViews>
    <workbookView xWindow="0" yWindow="0" windowWidth="16875" windowHeight="7425"/>
  </bookViews>
  <sheets>
    <sheet name="LOT 11" sheetId="1" r:id="rId1"/>
  </sheets>
  <definedNames>
    <definedName name="_xlnm.Print_Area" localSheetId="0">'LOT 11'!$A$1:$H$29</definedName>
    <definedName name="_xlnm.Print_Titles" localSheetId="0">'LOT 11'!$1:$29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6" i="1" l="1"/>
  <c r="H27" i="1" s="1"/>
  <c r="N26" i="1"/>
  <c r="N27" i="1" s="1"/>
  <c r="L26" i="1"/>
  <c r="L27" i="1" s="1"/>
  <c r="J26" i="1"/>
  <c r="J27" i="1" s="1"/>
  <c r="C30" i="1" l="1"/>
</calcChain>
</file>

<file path=xl/sharedStrings.xml><?xml version="1.0" encoding="utf-8"?>
<sst xmlns="http://schemas.openxmlformats.org/spreadsheetml/2006/main" count="65" uniqueCount="51">
  <si>
    <t>MODEL OFERTA ECONÒMICA. LOT 11 EXPEDIENT : CSE/AH02/1101442817/26/PO</t>
  </si>
  <si>
    <t>Dades empresa licitadora</t>
  </si>
  <si>
    <t>NOM:</t>
  </si>
  <si>
    <t>NIF:</t>
  </si>
  <si>
    <t>Equip</t>
  </si>
  <si>
    <t>Model</t>
  </si>
  <si>
    <t>ICS</t>
  </si>
  <si>
    <t>Serie</t>
  </si>
  <si>
    <t>Inici Contracte</t>
  </si>
  <si>
    <t>Import màxim 2026 s/IVA</t>
  </si>
  <si>
    <t>Import ofertat 2026 s/IVA</t>
  </si>
  <si>
    <t>Import màxim 2027 s/IVA</t>
  </si>
  <si>
    <t>Import ofertat 2027 s/IVA</t>
  </si>
  <si>
    <t>Import màxim 2028 s/IVA</t>
  </si>
  <si>
    <t>Import ofertat 2028 s/IVA</t>
  </si>
  <si>
    <t>Import màxim 2029 s/IVA</t>
  </si>
  <si>
    <t>Import ofertat 2029 s/IVA</t>
  </si>
  <si>
    <t>TENYIDOR DE PORTES</t>
  </si>
  <si>
    <t>TISSUE-TEK PRISMA</t>
  </si>
  <si>
    <t>TISSUE-TEK PRISMA FILM</t>
  </si>
  <si>
    <t>325 - (4742-2192)</t>
  </si>
  <si>
    <t>Braç Robòtic</t>
  </si>
  <si>
    <t>SARA</t>
  </si>
  <si>
    <t>-</t>
  </si>
  <si>
    <t>TISSUE-TEK PRISMA +</t>
  </si>
  <si>
    <t>6172-0325</t>
  </si>
  <si>
    <t>4742-1890</t>
  </si>
  <si>
    <t>Formador de bloques</t>
  </si>
  <si>
    <t>AUTOTEC A120</t>
  </si>
  <si>
    <t>EQ440</t>
  </si>
  <si>
    <t>7090-0393</t>
  </si>
  <si>
    <t>Microtomo</t>
  </si>
  <si>
    <t>-Tissue-Tek AutoSection</t>
  </si>
  <si>
    <t>5000-0548</t>
  </si>
  <si>
    <t>EQ463</t>
  </si>
  <si>
    <t>5000-0551</t>
  </si>
  <si>
    <t>MONTADORA CUBREPORTES</t>
  </si>
  <si>
    <t>FILM-E2</t>
  </si>
  <si>
    <t>Procesador de tejidos</t>
  </si>
  <si>
    <t>AUTOTEC X120</t>
  </si>
  <si>
    <t>EQ462</t>
  </si>
  <si>
    <t>7722-0212</t>
  </si>
  <si>
    <t>PROCESSADOR TEIXITS (EQ402)</t>
  </si>
  <si>
    <t>VIP 6 AI</t>
  </si>
  <si>
    <t>6042-1399</t>
  </si>
  <si>
    <t>PROCESSADOR TEIXITS</t>
  </si>
  <si>
    <t>EQ465</t>
  </si>
  <si>
    <t>6042-1045</t>
  </si>
  <si>
    <t>Subtotal</t>
  </si>
  <si>
    <t>TOTAL</t>
  </si>
  <si>
    <t>TOTAL s/IVA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</si>
</sst>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8" formatCode="#,##0.00\ &quot;€&quot;;[Red]\-#,##0.00\ &quot;€&quot;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rgb="FF000000"/>
      <name val="Arial"/>
      <family val="2"/>
    </font>
    <font>
      <sz val="11"/>
      <color rgb="FF000000"/>
      <name val="Calibri"/>
      <family val="2"/>
    </font>
    <font>
      <sz val="10"/>
      <color theme="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8E4BC"/>
        <bgColor rgb="FF000000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2" fillId="2" borderId="0" xfId="0" applyFont="1" applyFill="1"/>
    <xf numFmtId="0" fontId="0" fillId="2" borderId="0" xfId="0" applyFill="1"/>
    <xf numFmtId="0" fontId="3" fillId="0" borderId="0" xfId="0" applyFont="1"/>
    <xf numFmtId="0" fontId="1" fillId="2" borderId="1" xfId="0" applyFont="1" applyFill="1" applyBorder="1" applyAlignment="1">
      <alignment vertical="center" wrapText="1"/>
    </xf>
    <xf numFmtId="0" fontId="1" fillId="2" borderId="4" xfId="0" applyFont="1" applyFill="1" applyBorder="1" applyAlignment="1">
      <alignment vertical="center" wrapText="1"/>
    </xf>
    <xf numFmtId="0" fontId="1" fillId="0" borderId="0" xfId="0" applyFont="1"/>
    <xf numFmtId="0" fontId="4" fillId="3" borderId="7" xfId="0" applyFont="1" applyFill="1" applyBorder="1" applyAlignment="1">
      <alignment horizontal="center" vertical="center" wrapText="1"/>
    </xf>
    <xf numFmtId="0" fontId="1" fillId="4" borderId="7" xfId="0" applyFont="1" applyFill="1" applyBorder="1" applyAlignment="1">
      <alignment horizontal="center" wrapText="1"/>
    </xf>
    <xf numFmtId="0" fontId="5" fillId="0" borderId="7" xfId="0" applyFont="1" applyBorder="1" applyAlignment="1">
      <alignment vertical="top" wrapText="1"/>
    </xf>
    <xf numFmtId="0" fontId="5" fillId="0" borderId="7" xfId="0" applyFont="1" applyBorder="1" applyAlignment="1">
      <alignment horizontal="left" vertical="top" wrapText="1"/>
    </xf>
    <xf numFmtId="14" fontId="0" fillId="0" borderId="7" xfId="0" applyNumberFormat="1" applyBorder="1"/>
    <xf numFmtId="0" fontId="5" fillId="0" borderId="7" xfId="0" applyFont="1" applyBorder="1" applyAlignment="1">
      <alignment horizontal="right" vertical="top" wrapText="1"/>
    </xf>
    <xf numFmtId="0" fontId="6" fillId="0" borderId="7" xfId="0" applyFont="1" applyBorder="1"/>
    <xf numFmtId="0" fontId="6" fillId="0" borderId="9" xfId="0" applyFont="1" applyBorder="1"/>
    <xf numFmtId="8" fontId="6" fillId="5" borderId="10" xfId="0" applyNumberFormat="1" applyFont="1" applyFill="1" applyBorder="1"/>
    <xf numFmtId="0" fontId="3" fillId="6" borderId="7" xfId="0" applyFont="1" applyFill="1" applyBorder="1"/>
    <xf numFmtId="8" fontId="3" fillId="6" borderId="7" xfId="0" applyNumberFormat="1" applyFont="1" applyFill="1" applyBorder="1"/>
    <xf numFmtId="0" fontId="7" fillId="0" borderId="7" xfId="0" applyFont="1" applyBorder="1" applyAlignment="1">
      <alignment vertical="top" wrapText="1"/>
    </xf>
    <xf numFmtId="0" fontId="7" fillId="0" borderId="7" xfId="0" applyFont="1" applyBorder="1" applyAlignment="1">
      <alignment horizontal="left" vertical="top" wrapText="1"/>
    </xf>
    <xf numFmtId="8" fontId="6" fillId="0" borderId="7" xfId="0" applyNumberFormat="1" applyFont="1" applyBorder="1" applyAlignment="1"/>
    <xf numFmtId="0" fontId="3" fillId="2" borderId="0" xfId="0" applyFont="1" applyFill="1" applyAlignment="1">
      <alignment horizontal="left"/>
    </xf>
    <xf numFmtId="4" fontId="6" fillId="5" borderId="8" xfId="0" applyNumberFormat="1" applyFont="1" applyFill="1" applyBorder="1"/>
    <xf numFmtId="0" fontId="1" fillId="7" borderId="2" xfId="0" applyFont="1" applyFill="1" applyBorder="1" applyAlignment="1" applyProtection="1">
      <alignment horizontal="center" vertical="center" wrapText="1"/>
      <protection locked="0"/>
    </xf>
    <xf numFmtId="0" fontId="1" fillId="7" borderId="3" xfId="0" applyFont="1" applyFill="1" applyBorder="1" applyAlignment="1" applyProtection="1">
      <alignment horizontal="center" vertical="center" wrapText="1"/>
      <protection locked="0"/>
    </xf>
    <xf numFmtId="0" fontId="1" fillId="7" borderId="5" xfId="0" applyFont="1" applyFill="1" applyBorder="1" applyAlignment="1" applyProtection="1">
      <alignment horizontal="center" vertical="center" wrapText="1"/>
      <protection locked="0"/>
    </xf>
    <xf numFmtId="0" fontId="1" fillId="7" borderId="6" xfId="0" applyFont="1" applyFill="1" applyBorder="1" applyAlignment="1" applyProtection="1">
      <alignment horizontal="center" vertical="center" wrapText="1"/>
      <protection locked="0"/>
    </xf>
    <xf numFmtId="4" fontId="0" fillId="7" borderId="7" xfId="0" applyNumberFormat="1" applyFill="1" applyBorder="1"/>
    <xf numFmtId="4" fontId="0" fillId="7" borderId="7" xfId="0" applyNumberFormat="1" applyFill="1" applyBorder="1" applyProtection="1"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142875</xdr:rowOff>
    </xdr:from>
    <xdr:to>
      <xdr:col>1</xdr:col>
      <xdr:colOff>1095375</xdr:colOff>
      <xdr:row>3</xdr:row>
      <xdr:rowOff>95250</xdr:rowOff>
    </xdr:to>
    <xdr:pic>
      <xdr:nvPicPr>
        <xdr:cNvPr id="4" name="Imatge 3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714375"/>
          <a:ext cx="1704975" cy="5238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3"/>
  <sheetViews>
    <sheetView showGridLines="0" tabSelected="1" zoomScaleNormal="100" workbookViewId="0">
      <selection activeCell="H18" sqref="H18"/>
    </sheetView>
  </sheetViews>
  <sheetFormatPr defaultColWidth="0" defaultRowHeight="15" zeroHeight="1" x14ac:dyDescent="0.25"/>
  <cols>
    <col min="1" max="1" width="9.140625" customWidth="1"/>
    <col min="2" max="2" width="35.5703125" customWidth="1"/>
    <col min="3" max="3" width="22.42578125" customWidth="1"/>
    <col min="4" max="4" width="21.5703125" bestFit="1" customWidth="1"/>
    <col min="5" max="5" width="15.140625" customWidth="1"/>
    <col min="6" max="6" width="12.5703125" customWidth="1"/>
    <col min="7" max="7" width="15.7109375" bestFit="1" customWidth="1"/>
    <col min="8" max="8" width="16.140625" customWidth="1"/>
    <col min="9" max="9" width="15.7109375" bestFit="1" customWidth="1"/>
    <col min="10" max="10" width="16.140625" customWidth="1"/>
    <col min="11" max="11" width="15.7109375" bestFit="1" customWidth="1"/>
    <col min="12" max="12" width="16.140625" customWidth="1"/>
    <col min="13" max="13" width="15.7109375" bestFit="1" customWidth="1"/>
    <col min="14" max="14" width="16.140625" customWidth="1"/>
    <col min="15" max="15" width="9.140625" customWidth="1"/>
    <col min="16" max="16384" width="9.140625" hidden="1"/>
  </cols>
  <sheetData>
    <row r="1" spans="1:14" x14ac:dyDescent="0.25"/>
    <row r="2" spans="1:14" x14ac:dyDescent="0.25"/>
    <row r="3" spans="1:14" x14ac:dyDescent="0.25"/>
    <row r="4" spans="1:14" x14ac:dyDescent="0.25"/>
    <row r="5" spans="1:14" ht="21" x14ac:dyDescent="0.35">
      <c r="A5" s="1" t="s">
        <v>0</v>
      </c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</row>
    <row r="6" spans="1:14" ht="18.75" x14ac:dyDescent="0.3">
      <c r="A6" s="3"/>
    </row>
    <row r="7" spans="1:14" ht="18.75" x14ac:dyDescent="0.3">
      <c r="A7" s="3"/>
    </row>
    <row r="8" spans="1:14" ht="18.75" x14ac:dyDescent="0.3">
      <c r="A8" s="21" t="s">
        <v>1</v>
      </c>
      <c r="B8" s="21"/>
      <c r="C8" s="21"/>
    </row>
    <row r="9" spans="1:14" ht="19.5" thickBot="1" x14ac:dyDescent="0.35">
      <c r="A9" s="3"/>
    </row>
    <row r="10" spans="1:14" x14ac:dyDescent="0.25">
      <c r="A10" s="4" t="s">
        <v>2</v>
      </c>
      <c r="B10" s="23"/>
      <c r="C10" s="24"/>
    </row>
    <row r="11" spans="1:14" ht="15.75" thickBot="1" x14ac:dyDescent="0.3">
      <c r="A11" s="5" t="s">
        <v>3</v>
      </c>
      <c r="B11" s="25"/>
      <c r="C11" s="26"/>
    </row>
    <row r="12" spans="1:14" ht="18.75" x14ac:dyDescent="0.3">
      <c r="A12" s="3"/>
      <c r="B12" s="6"/>
    </row>
    <row r="13" spans="1:14" ht="30.75" x14ac:dyDescent="0.3">
      <c r="A13" s="3"/>
      <c r="B13" s="7" t="s">
        <v>4</v>
      </c>
      <c r="C13" s="7" t="s">
        <v>5</v>
      </c>
      <c r="D13" s="7" t="s">
        <v>6</v>
      </c>
      <c r="E13" s="7" t="s">
        <v>7</v>
      </c>
      <c r="F13" s="7" t="s">
        <v>8</v>
      </c>
      <c r="G13" s="8" t="s">
        <v>9</v>
      </c>
      <c r="H13" s="8" t="s">
        <v>10</v>
      </c>
      <c r="I13" s="8" t="s">
        <v>11</v>
      </c>
      <c r="J13" s="8" t="s">
        <v>12</v>
      </c>
      <c r="K13" s="8" t="s">
        <v>13</v>
      </c>
      <c r="L13" s="8" t="s">
        <v>14</v>
      </c>
      <c r="M13" s="8" t="s">
        <v>15</v>
      </c>
      <c r="N13" s="8" t="s">
        <v>16</v>
      </c>
    </row>
    <row r="14" spans="1:14" ht="18.75" x14ac:dyDescent="0.3">
      <c r="A14" s="3"/>
      <c r="B14" s="9" t="s">
        <v>17</v>
      </c>
      <c r="C14" s="9" t="s">
        <v>18</v>
      </c>
      <c r="D14" s="9">
        <v>166966</v>
      </c>
      <c r="E14" s="10">
        <v>61720433</v>
      </c>
      <c r="F14" s="11">
        <v>45748</v>
      </c>
      <c r="G14" s="20">
        <v>3519.29</v>
      </c>
      <c r="H14" s="28"/>
      <c r="I14" s="20">
        <v>4692.38</v>
      </c>
      <c r="J14" s="28"/>
      <c r="K14" s="20">
        <v>4692.38</v>
      </c>
      <c r="L14" s="28"/>
      <c r="M14" s="20">
        <v>4692.38</v>
      </c>
      <c r="N14" s="28"/>
    </row>
    <row r="15" spans="1:14" ht="25.5" x14ac:dyDescent="0.3">
      <c r="A15" s="3"/>
      <c r="B15" s="9" t="s">
        <v>17</v>
      </c>
      <c r="C15" s="9" t="s">
        <v>19</v>
      </c>
      <c r="D15" s="9">
        <v>161638</v>
      </c>
      <c r="E15" s="10" t="s">
        <v>20</v>
      </c>
      <c r="F15" s="11">
        <v>45748</v>
      </c>
      <c r="G15" s="20">
        <v>3733.5</v>
      </c>
      <c r="H15" s="28"/>
      <c r="I15" s="20">
        <v>4978</v>
      </c>
      <c r="J15" s="28"/>
      <c r="K15" s="20">
        <v>4978</v>
      </c>
      <c r="L15" s="28"/>
      <c r="M15" s="20">
        <v>4978</v>
      </c>
      <c r="N15" s="28"/>
    </row>
    <row r="16" spans="1:14" ht="18.75" x14ac:dyDescent="0.3">
      <c r="A16" s="3"/>
      <c r="B16" s="9" t="s">
        <v>21</v>
      </c>
      <c r="C16" s="9" t="s">
        <v>22</v>
      </c>
      <c r="D16" s="9" t="s">
        <v>23</v>
      </c>
      <c r="E16" s="10"/>
      <c r="F16" s="11">
        <v>45748</v>
      </c>
      <c r="G16" s="20">
        <v>4444.07</v>
      </c>
      <c r="H16" s="28"/>
      <c r="I16" s="20">
        <v>5925.42</v>
      </c>
      <c r="J16" s="28"/>
      <c r="K16" s="20">
        <v>5925.42</v>
      </c>
      <c r="L16" s="28"/>
      <c r="M16" s="20">
        <v>5925.42</v>
      </c>
      <c r="N16" s="28"/>
    </row>
    <row r="17" spans="1:14" ht="18.75" x14ac:dyDescent="0.3">
      <c r="A17" s="3"/>
      <c r="B17" s="18" t="s">
        <v>17</v>
      </c>
      <c r="C17" s="18" t="s">
        <v>24</v>
      </c>
      <c r="D17" s="18"/>
      <c r="E17" s="19" t="s">
        <v>25</v>
      </c>
      <c r="F17" s="11">
        <v>45748</v>
      </c>
      <c r="G17" s="20">
        <v>3519.29</v>
      </c>
      <c r="H17" s="28"/>
      <c r="I17" s="20">
        <v>4692.38</v>
      </c>
      <c r="J17" s="28"/>
      <c r="K17" s="20">
        <v>4692.38</v>
      </c>
      <c r="L17" s="28"/>
      <c r="M17" s="20">
        <v>4692.38</v>
      </c>
      <c r="N17" s="28"/>
    </row>
    <row r="18" spans="1:14" ht="25.5" x14ac:dyDescent="0.3">
      <c r="A18" s="3"/>
      <c r="B18" s="18" t="s">
        <v>17</v>
      </c>
      <c r="C18" s="18" t="s">
        <v>19</v>
      </c>
      <c r="D18" s="18"/>
      <c r="E18" s="19" t="s">
        <v>26</v>
      </c>
      <c r="F18" s="11">
        <v>45748</v>
      </c>
      <c r="G18" s="20">
        <v>3733.5</v>
      </c>
      <c r="H18" s="28"/>
      <c r="I18" s="20">
        <v>4978</v>
      </c>
      <c r="J18" s="28"/>
      <c r="K18" s="20">
        <v>4978</v>
      </c>
      <c r="L18" s="28"/>
      <c r="M18" s="20">
        <v>4978</v>
      </c>
      <c r="N18" s="28"/>
    </row>
    <row r="19" spans="1:14" ht="18.75" x14ac:dyDescent="0.3">
      <c r="A19" s="3"/>
      <c r="B19" s="9" t="s">
        <v>27</v>
      </c>
      <c r="C19" s="9" t="s">
        <v>28</v>
      </c>
      <c r="D19" s="12" t="s">
        <v>29</v>
      </c>
      <c r="E19" s="10" t="s">
        <v>30</v>
      </c>
      <c r="F19" s="11">
        <v>45748</v>
      </c>
      <c r="G19" s="20">
        <v>4444.07</v>
      </c>
      <c r="H19" s="28"/>
      <c r="I19" s="20">
        <v>5925.42</v>
      </c>
      <c r="J19" s="28"/>
      <c r="K19" s="20">
        <v>5925.42</v>
      </c>
      <c r="L19" s="28"/>
      <c r="M19" s="20">
        <v>5925.42</v>
      </c>
      <c r="N19" s="28"/>
    </row>
    <row r="20" spans="1:14" ht="18.75" x14ac:dyDescent="0.3">
      <c r="A20" s="3"/>
      <c r="B20" s="9" t="s">
        <v>31</v>
      </c>
      <c r="C20" s="9" t="s">
        <v>32</v>
      </c>
      <c r="D20" s="12" t="s">
        <v>23</v>
      </c>
      <c r="E20" s="10" t="s">
        <v>33</v>
      </c>
      <c r="F20" s="11">
        <v>45748</v>
      </c>
      <c r="G20" s="20">
        <v>13692.69</v>
      </c>
      <c r="H20" s="28"/>
      <c r="I20" s="20">
        <v>18256.91</v>
      </c>
      <c r="J20" s="28"/>
      <c r="K20" s="20">
        <v>18256.91</v>
      </c>
      <c r="L20" s="28"/>
      <c r="M20" s="20">
        <v>18256.91</v>
      </c>
      <c r="N20" s="28"/>
    </row>
    <row r="21" spans="1:14" ht="18.75" x14ac:dyDescent="0.3">
      <c r="A21" s="3"/>
      <c r="B21" s="9" t="s">
        <v>31</v>
      </c>
      <c r="C21" s="9" t="s">
        <v>32</v>
      </c>
      <c r="D21" s="12" t="s">
        <v>34</v>
      </c>
      <c r="E21" s="10" t="s">
        <v>35</v>
      </c>
      <c r="F21" s="11">
        <v>45748</v>
      </c>
      <c r="G21" s="20">
        <v>3580.03</v>
      </c>
      <c r="H21" s="28"/>
      <c r="I21" s="20">
        <v>4773.38</v>
      </c>
      <c r="J21" s="28"/>
      <c r="K21" s="20">
        <v>4773.38</v>
      </c>
      <c r="L21" s="28"/>
      <c r="M21" s="20">
        <v>4773.38</v>
      </c>
      <c r="N21" s="28"/>
    </row>
    <row r="22" spans="1:14" ht="18.75" x14ac:dyDescent="0.3">
      <c r="A22" s="3"/>
      <c r="B22" s="9" t="s">
        <v>36</v>
      </c>
      <c r="C22" s="9" t="s">
        <v>37</v>
      </c>
      <c r="D22" s="12">
        <v>166967</v>
      </c>
      <c r="E22" s="10">
        <v>47422192</v>
      </c>
      <c r="F22" s="11">
        <v>45748</v>
      </c>
      <c r="G22" s="20">
        <v>3580.03</v>
      </c>
      <c r="H22" s="28"/>
      <c r="I22" s="20">
        <v>4773.38</v>
      </c>
      <c r="J22" s="28"/>
      <c r="K22" s="20">
        <v>4773.38</v>
      </c>
      <c r="L22" s="28"/>
      <c r="M22" s="20">
        <v>4773.38</v>
      </c>
      <c r="N22" s="28"/>
    </row>
    <row r="23" spans="1:14" ht="18.75" x14ac:dyDescent="0.3">
      <c r="A23" s="3"/>
      <c r="B23" s="9" t="s">
        <v>38</v>
      </c>
      <c r="C23" s="9" t="s">
        <v>39</v>
      </c>
      <c r="D23" s="12" t="s">
        <v>40</v>
      </c>
      <c r="E23" s="10" t="s">
        <v>41</v>
      </c>
      <c r="F23" s="11">
        <v>45748</v>
      </c>
      <c r="G23" s="20">
        <v>17896.169999999998</v>
      </c>
      <c r="H23" s="28"/>
      <c r="I23" s="20">
        <v>23861.55</v>
      </c>
      <c r="J23" s="28"/>
      <c r="K23" s="20">
        <v>23861.55</v>
      </c>
      <c r="L23" s="28"/>
      <c r="M23" s="20">
        <v>23861.55</v>
      </c>
      <c r="N23" s="28"/>
    </row>
    <row r="24" spans="1:14" ht="18.75" x14ac:dyDescent="0.3">
      <c r="A24" s="3"/>
      <c r="B24" s="9" t="s">
        <v>42</v>
      </c>
      <c r="C24" s="9" t="s">
        <v>43</v>
      </c>
      <c r="D24" s="12">
        <v>167847</v>
      </c>
      <c r="E24" s="10" t="s">
        <v>44</v>
      </c>
      <c r="F24" s="11">
        <v>45748</v>
      </c>
      <c r="G24" s="20">
        <v>17896.169999999998</v>
      </c>
      <c r="H24" s="28"/>
      <c r="I24" s="20">
        <v>23861.55</v>
      </c>
      <c r="J24" s="28"/>
      <c r="K24" s="20">
        <v>23861.55</v>
      </c>
      <c r="L24" s="28"/>
      <c r="M24" s="20">
        <v>23861.55</v>
      </c>
      <c r="N24" s="28"/>
    </row>
    <row r="25" spans="1:14" ht="18.75" x14ac:dyDescent="0.3">
      <c r="A25" s="3"/>
      <c r="B25" s="9" t="s">
        <v>45</v>
      </c>
      <c r="C25" s="9" t="s">
        <v>43</v>
      </c>
      <c r="D25" s="12" t="s">
        <v>46</v>
      </c>
      <c r="E25" s="10" t="s">
        <v>47</v>
      </c>
      <c r="F25" s="11">
        <v>45748</v>
      </c>
      <c r="G25" s="20">
        <v>13058.85</v>
      </c>
      <c r="H25" s="27"/>
      <c r="I25" s="20">
        <v>17411.79</v>
      </c>
      <c r="J25" s="28"/>
      <c r="K25" s="20">
        <v>17411.79</v>
      </c>
      <c r="L25" s="27"/>
      <c r="M25" s="20">
        <v>17411.79</v>
      </c>
      <c r="N25" s="28"/>
    </row>
    <row r="26" spans="1:14" ht="18.75" x14ac:dyDescent="0.3">
      <c r="A26" s="3"/>
      <c r="B26" s="6"/>
      <c r="G26" s="13" t="s">
        <v>48</v>
      </c>
      <c r="H26" s="22">
        <f>SUM(H14:H25)</f>
        <v>0</v>
      </c>
      <c r="I26" s="13" t="s">
        <v>48</v>
      </c>
      <c r="J26" s="22">
        <f>SUM(J14:J25)</f>
        <v>0</v>
      </c>
      <c r="K26" s="13" t="s">
        <v>48</v>
      </c>
      <c r="L26" s="22">
        <f>SUM(L14:L25)</f>
        <v>0</v>
      </c>
      <c r="M26" s="13" t="s">
        <v>48</v>
      </c>
      <c r="N26" s="22">
        <f>SUM(N14:N25)</f>
        <v>0</v>
      </c>
    </row>
    <row r="27" spans="1:14" ht="18.75" x14ac:dyDescent="0.3">
      <c r="A27" s="3"/>
      <c r="G27" s="14" t="s">
        <v>49</v>
      </c>
      <c r="H27" s="15">
        <f>H26</f>
        <v>0</v>
      </c>
      <c r="I27" s="14" t="s">
        <v>49</v>
      </c>
      <c r="J27" s="15">
        <f>J26</f>
        <v>0</v>
      </c>
      <c r="K27" s="14" t="s">
        <v>49</v>
      </c>
      <c r="L27" s="15">
        <f>L26</f>
        <v>0</v>
      </c>
      <c r="M27" s="14" t="s">
        <v>49</v>
      </c>
      <c r="N27" s="15">
        <f>N26</f>
        <v>0</v>
      </c>
    </row>
    <row r="28" spans="1:14" ht="18.75" x14ac:dyDescent="0.3">
      <c r="A28" s="3"/>
      <c r="B28" s="6"/>
    </row>
    <row r="29" spans="1:14" x14ac:dyDescent="0.25"/>
    <row r="30" spans="1:14" ht="18.75" x14ac:dyDescent="0.3">
      <c r="B30" s="16" t="s">
        <v>50</v>
      </c>
      <c r="C30" s="17">
        <f>H27+J27+L27+N27</f>
        <v>0</v>
      </c>
    </row>
    <row r="31" spans="1:14" x14ac:dyDescent="0.25"/>
    <row r="32" spans="1:14" hidden="1" x14ac:dyDescent="0.25"/>
    <row r="33" hidden="1" x14ac:dyDescent="0.25"/>
  </sheetData>
  <sheetProtection algorithmName="SHA-512" hashValue="6f6OXUtkAFchTXhEhaMV5M5KeLqBprS6XmPP+/fqdxlz22GR2CPRJ54DraRJWHBvx8sEZIDRlFiX0ObKcmLS6w==" saltValue="V7UHLTGaNdW1S2uhXTQ03g==" spinCount="100000" sheet="1" objects="1" scenarios="1"/>
  <mergeCells count="3">
    <mergeCell ref="A8:C8"/>
    <mergeCell ref="B10:C10"/>
    <mergeCell ref="B11:C11"/>
  </mergeCells>
  <pageMargins left="1.299212598425197" right="0.70866141732283472" top="0.19685039370078741" bottom="0.39370078740157483" header="0.31496062992125984" footer="0.31496062992125984"/>
  <pageSetup paperSize="9" scale="4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5AF3FDF25B90C4AB8B49CDE89D97260" ma:contentTypeVersion="26" ma:contentTypeDescription="Crea un document nou" ma:contentTypeScope="" ma:versionID="4811b52e9281d03cfef1e5212a3a4af9">
  <xsd:schema xmlns:xsd="http://www.w3.org/2001/XMLSchema" xmlns:xs="http://www.w3.org/2001/XMLSchema" xmlns:p="http://schemas.microsoft.com/office/2006/metadata/properties" xmlns:ns2="6a9906d8-7354-4b2d-a694-b1e5ee9da8e0" xmlns:ns3="e0ed6653-2567-4b65-ac99-fef63f114098" targetNamespace="http://schemas.microsoft.com/office/2006/metadata/properties" ma:root="true" ma:fieldsID="04fa651d14dfce6b63d016b2d5640f87" ns2:_="" ns3:_="">
    <xsd:import namespace="6a9906d8-7354-4b2d-a694-b1e5ee9da8e0"/>
    <xsd:import namespace="e0ed6653-2567-4b65-ac99-fef63f11409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revision" minOccurs="0"/>
                <xsd:element ref="ns2:ObservacionsCAD" minOccurs="0"/>
                <xsd:element ref="ns2:observacionsSUM" minOccurs="0"/>
                <xsd:element ref="ns2:T_x00e8_cnic_x002f_a" minOccurs="0"/>
                <xsd:element ref="ns2:_Flow_SignoffStatus" minOccurs="0"/>
                <xsd:element ref="ns2:DataentradaCAD" minOccurs="0"/>
                <xsd:element ref="ns2:datarespostaCAD" minOccurs="0"/>
                <xsd:element ref="ns2:OBSVESTATLICITACI_x00d3_" minOccurs="0"/>
                <xsd:element ref="ns2:GestorCAD" minOccurs="0"/>
                <xsd:element ref="ns2:N_x002e_COMANDA" minOccurs="0"/>
                <xsd:element ref="ns2:Codimateria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a9906d8-7354-4b2d-a694-b1e5ee9da8e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5" nillable="true" ma:taxonomy="true" ma:internalName="lcf76f155ced4ddcb4097134ff3c332f" ma:taxonomyFieldName="MediaServiceImageTags" ma:displayName="Etiquetes de la imatge" ma:readOnly="false" ma:fieldId="{5cf76f15-5ced-4ddc-b409-7134ff3c332f}" ma:taxonomyMulti="true" ma:sspId="d19f90c4-00d9-45b7-bc62-04f95cbe7a8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revision" ma:index="21" nillable="true" ma:displayName="revision" ma:format="Dropdown" ma:internalName="revision">
      <xsd:simpleType>
        <xsd:restriction base="dms:Text">
          <xsd:maxLength value="255"/>
        </xsd:restriction>
      </xsd:simpleType>
    </xsd:element>
    <xsd:element name="ObservacionsCAD" ma:index="22" nillable="true" ma:displayName="Observacions CAD DOC INICI" ma:format="Dropdown" ma:internalName="ObservacionsCAD">
      <xsd:simpleType>
        <xsd:restriction base="dms:Note">
          <xsd:maxLength value="255"/>
        </xsd:restriction>
      </xsd:simpleType>
    </xsd:element>
    <xsd:element name="observacionsSUM" ma:index="23" nillable="true" ma:displayName="observacions SERVEI PROMOTOR" ma:description="Necessitem que ens valideu aquest plec que es el primer que faig. De serveis CAP II.  A aquest plec li afegirem un estat d'amidaments amb quantitats i preus." ma:format="Dropdown" ma:internalName="observacionsSUM">
      <xsd:simpleType>
        <xsd:restriction base="dms:Note">
          <xsd:maxLength value="255"/>
        </xsd:restriction>
      </xsd:simpleType>
    </xsd:element>
    <xsd:element name="T_x00e8_cnic_x002f_a" ma:index="24" nillable="true" ma:displayName="Tècnic/a" ma:description="Helena" ma:format="Dropdown" ma:list="UserInfo" ma:SharePointGroup="0" ma:internalName="T_x00e8_cnic_x002f_a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_Flow_SignoffStatus" ma:index="25" nillable="true" ma:displayName="Estat PPT/MJ document incials" ma:format="Dropdown" ma:internalName="_x0024_Resources_x003a_core_x002c_Signoff_Status">
      <xsd:simpleType>
        <xsd:restriction base="dms:Choice">
          <xsd:enumeration value="admès a tramit"/>
          <xsd:enumeration value="pendent de correccions"/>
          <xsd:enumeration value="no admès per error"/>
          <xsd:enumeration value="no admès per manca e documentació"/>
          <xsd:enumeration value="pendent revisió"/>
        </xsd:restriction>
      </xsd:simpleType>
    </xsd:element>
    <xsd:element name="DataentradaCAD" ma:index="26" nillable="true" ma:displayName="Data entrada CAD" ma:format="DateOnly" ma:internalName="DataentradaCAD">
      <xsd:simpleType>
        <xsd:restriction base="dms:DateTime"/>
      </xsd:simpleType>
    </xsd:element>
    <xsd:element name="datarespostaCAD" ma:index="27" nillable="true" ma:displayName="data resposta CAD" ma:format="DateOnly" ma:internalName="datarespostaCAD">
      <xsd:simpleType>
        <xsd:restriction base="dms:DateTime"/>
      </xsd:simpleType>
    </xsd:element>
    <xsd:element name="OBSVESTATLICITACI_x00d3_" ma:index="28" nillable="true" ma:displayName="OBSV ESTAT LICITACIÓ" ma:format="Dropdown" ma:internalName="OBSVESTATLICITACI_x00d3_">
      <xsd:simpleType>
        <xsd:restriction base="dms:Note">
          <xsd:maxLength value="255"/>
        </xsd:restriction>
      </xsd:simpleType>
    </xsd:element>
    <xsd:element name="GestorCAD" ma:index="29" nillable="true" ma:displayName="Gestor CAD" ma:format="Dropdown" ma:list="UserInfo" ma:SharePointGroup="0" ma:internalName="GestorCAD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N_x002e_COMANDA" ma:index="30" nillable="true" ma:displayName="N. COMANDA" ma:decimals="0" ma:format="Dropdown" ma:internalName="N_x002e_COMANDA" ma:percentage="FALSE">
      <xsd:simpleType>
        <xsd:restriction base="dms:Number"/>
      </xsd:simpleType>
    </xsd:element>
    <xsd:element name="Codimaterial" ma:index="31" nillable="true" ma:displayName="Codi material" ma:format="Dropdown" ma:internalName="Codimaterial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d6653-2567-4b65-ac99-fef63f114098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Compartit amb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'ha compartit amb detal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188673f0-37a7-420b-a58f-167b269443b9}" ma:internalName="TaxCatchAll" ma:showField="CatchAllData" ma:web="e0ed6653-2567-4b65-ac99-fef63f11409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us de contingut"/>
        <xsd:element ref="dc:title" minOccurs="0" maxOccurs="1" ma:index="4" ma:displayName="Títo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ObservacionsCAD xmlns="6a9906d8-7354-4b2d-a694-b1e5ee9da8e0" xsi:nil="true"/>
    <observacionsSUM xmlns="6a9906d8-7354-4b2d-a694-b1e5ee9da8e0" xsi:nil="true"/>
    <OBSVESTATLICITACI_x00d3_ xmlns="6a9906d8-7354-4b2d-a694-b1e5ee9da8e0" xsi:nil="true"/>
    <revision xmlns="6a9906d8-7354-4b2d-a694-b1e5ee9da8e0" xsi:nil="true"/>
    <T_x00e8_cnic_x002f_a xmlns="6a9906d8-7354-4b2d-a694-b1e5ee9da8e0">
      <UserInfo>
        <DisplayName/>
        <AccountId xsi:nil="true"/>
        <AccountType/>
      </UserInfo>
    </T_x00e8_cnic_x002f_a>
    <lcf76f155ced4ddcb4097134ff3c332f xmlns="6a9906d8-7354-4b2d-a694-b1e5ee9da8e0">
      <Terms xmlns="http://schemas.microsoft.com/office/infopath/2007/PartnerControls"/>
    </lcf76f155ced4ddcb4097134ff3c332f>
    <TaxCatchAll xmlns="e0ed6653-2567-4b65-ac99-fef63f114098" xsi:nil="true"/>
    <_Flow_SignoffStatus xmlns="6a9906d8-7354-4b2d-a694-b1e5ee9da8e0" xsi:nil="true"/>
    <datarespostaCAD xmlns="6a9906d8-7354-4b2d-a694-b1e5ee9da8e0" xsi:nil="true"/>
    <DataentradaCAD xmlns="6a9906d8-7354-4b2d-a694-b1e5ee9da8e0" xsi:nil="true"/>
    <GestorCAD xmlns="6a9906d8-7354-4b2d-a694-b1e5ee9da8e0">
      <UserInfo>
        <DisplayName/>
        <AccountId xsi:nil="true"/>
        <AccountType/>
      </UserInfo>
    </GestorCAD>
    <N_x002e_COMANDA xmlns="6a9906d8-7354-4b2d-a694-b1e5ee9da8e0" xsi:nil="true"/>
    <Codimaterial xmlns="6a9906d8-7354-4b2d-a694-b1e5ee9da8e0" xsi:nil="true"/>
  </documentManagement>
</p:properties>
</file>

<file path=customXml/itemProps1.xml><?xml version="1.0" encoding="utf-8"?>
<ds:datastoreItem xmlns:ds="http://schemas.openxmlformats.org/officeDocument/2006/customXml" ds:itemID="{14B2CCCC-9F94-4211-A6D6-1BFAB88ECD4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a9906d8-7354-4b2d-a694-b1e5ee9da8e0"/>
    <ds:schemaRef ds:uri="e0ed6653-2567-4b65-ac99-fef63f11409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484B7849-D54B-4601-840A-5F620A9122A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C306C65-6102-4395-BA4A-5BEE32C2C269}">
  <ds:schemaRefs>
    <ds:schemaRef ds:uri="http://purl.org/dc/terms/"/>
    <ds:schemaRef ds:uri="6a9906d8-7354-4b2d-a694-b1e5ee9da8e0"/>
    <ds:schemaRef ds:uri="http://schemas.microsoft.com/office/2006/metadata/properties"/>
    <ds:schemaRef ds:uri="e0ed6653-2567-4b65-ac99-fef63f114098"/>
    <ds:schemaRef ds:uri="http://www.w3.org/XML/1998/namespace"/>
    <ds:schemaRef ds:uri="http://purl.org/dc/dcmitype/"/>
    <ds:schemaRef ds:uri="http://purl.org/dc/elements/1.1/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Fulls de càlcul</vt:lpstr>
      </vt:variant>
      <vt:variant>
        <vt:i4>1</vt:i4>
      </vt:variant>
      <vt:variant>
        <vt:lpstr>Intervals amb nom</vt:lpstr>
      </vt:variant>
      <vt:variant>
        <vt:i4>2</vt:i4>
      </vt:variant>
    </vt:vector>
  </HeadingPairs>
  <TitlesOfParts>
    <vt:vector size="3" baseType="lpstr">
      <vt:lpstr>LOT 11</vt:lpstr>
      <vt:lpstr>'LOT 11'!Àrea_d'impressió</vt:lpstr>
      <vt:lpstr>'LOT 11'!Títols_per_imprimir</vt:lpstr>
    </vt:vector>
  </TitlesOfParts>
  <Manager/>
  <Company>Fujitsu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Batlle Prats, Rosa maria</dc:creator>
  <cp:keywords/>
  <dc:description/>
  <cp:lastModifiedBy>Cidoncha Casillas, Esther</cp:lastModifiedBy>
  <cp:revision/>
  <dcterms:created xsi:type="dcterms:W3CDTF">2025-06-18T09:26:38Z</dcterms:created>
  <dcterms:modified xsi:type="dcterms:W3CDTF">2025-12-05T07:43:06Z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0x010100E5AF3FDF25B90C4AB8B49CDE89D97260</vt:lpwstr>
  </property>
  <property fmtid="{D5CDD505-2E9C-101B-9397-08002B2CF9AE}" pid="3" name="MediaServiceImageTags">
    <vt:lpwstr/>
  </property>
</Properties>
</file>